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'Arkusz1'!$A$1:$D$131</definedName>
  </definedNames>
  <calcPr fullCalcOnLoad="1"/>
</workbook>
</file>

<file path=xl/sharedStrings.xml><?xml version="1.0" encoding="utf-8"?>
<sst xmlns="http://schemas.openxmlformats.org/spreadsheetml/2006/main" count="154" uniqueCount="154">
  <si>
    <t>Załącznik Nr 1</t>
  </si>
  <si>
    <t xml:space="preserve">do Uchwały Nr </t>
  </si>
  <si>
    <t>Rady Miejskiej w Ożarowie</t>
  </si>
  <si>
    <t>Dochody budżetu</t>
  </si>
  <si>
    <t>Lp</t>
  </si>
  <si>
    <r>
      <t xml:space="preserve">
</t>
    </r>
    <r>
      <rPr>
        <b/>
        <sz val="12"/>
        <rFont val="Times New Roman"/>
        <family val="0"/>
      </rPr>
      <t>Dział klasyfikacji</t>
    </r>
  </si>
  <si>
    <t>Źródło dochodów (paragrafy klasyfikacji)</t>
  </si>
  <si>
    <r>
      <t xml:space="preserve">
</t>
    </r>
    <r>
      <rPr>
        <b/>
        <sz val="12"/>
        <rFont val="Times New Roman"/>
        <family val="0"/>
      </rPr>
      <t>Plan na 2006 rok</t>
    </r>
  </si>
  <si>
    <t>I</t>
  </si>
  <si>
    <t>Dochody własne</t>
  </si>
  <si>
    <t>020 Leśnictwo</t>
  </si>
  <si>
    <t>02001 Gospodarka leśna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</si>
  <si>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</si>
  <si>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</si>
  <si>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Razem dział 020</t>
  </si>
  <si>
    <t>700 Gospodarka mieszkaniowa</t>
  </si>
  <si>
    <t>70005 Gospodarka gruntami i nieruchomościami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</si>
  <si>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</si>
  <si>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</si>
  <si>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</si>
  <si>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</si>
  <si>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ze sprzedaży składników majątkowych</t>
  </si>
  <si>
    <t>0870</t>
  </si>
  <si>
    <t>Razem dział 700</t>
  </si>
  <si>
    <t>754 Bezpieczeństwo publiczne i ochrona przeciwpożarowa</t>
  </si>
  <si>
    <t>75416  Straż Miejska</t>
  </si>
  <si>
    <t>Grzywny, mandaty i inne kary pieniężne od ludności</t>
  </si>
  <si>
    <t>Razem dział 754</t>
  </si>
  <si>
    <t xml:space="preserve">750 Administracja publiczna </t>
  </si>
  <si>
    <t>75011 Urzędy Wojewódzkie</t>
  </si>
  <si>
    <t xml:space="preserve">Dochody jednostek samorządu terytorialnego związane z realizacją zadań z zakresu administracji rządowej oraz innych zadań zleconych ustawami </t>
  </si>
  <si>
    <t>Razem dział 750</t>
  </si>
  <si>
    <r>
      <rPr>
        <b/>
        <sz val="12"/>
        <rFont val="Times New Roman"/>
        <family val="0"/>
      </rPr>
      <t>756 Dochody od osób prawnych, od osób fizycznych i od innych jednostek nie</t>
    </r>
    <r>
      <rPr>
        <b/>
        <u val="single"/>
        <sz val="12"/>
        <rFont val="Times New Roman"/>
        <family val="0"/>
      </rPr>
      <t xml:space="preserve"> </t>
    </r>
    <r>
      <rPr>
        <b/>
        <sz val="12"/>
        <rFont val="Times New Roman"/>
        <family val="0"/>
      </rPr>
      <t>posiadających osobowości prawnej oraz wydatki związane z ich poborem</t>
    </r>
  </si>
  <si>
    <t>75601 Wpływy z podatku dochodowego od osób fizycznych</t>
  </si>
  <si>
    <t>Podatek od działalności gospodarczej osób fizycznych opłacany w formie karty podatkowej</t>
  </si>
  <si>
    <t>0350</t>
  </si>
  <si>
    <t>75615 Wpływy z podatku rolnego, podatku leśnego, podatku od czynności cywilnoprawnych i opłat lokalnych od osób prawnych i innych jednostek organizacyjnych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</si>
  <si>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</si>
  <si>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</si>
  <si>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</si>
  <si>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</si>
  <si>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</si>
  <si>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</si>
  <si>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</si>
  <si>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</si>
  <si>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cywilnoprawnych</t>
  </si>
  <si>
    <t>0500</t>
  </si>
  <si>
    <t>odsetki od nieterminowych wpłat z tytułu podatków i opłat</t>
  </si>
  <si>
    <t>0910</t>
  </si>
  <si>
    <r>
      <rPr>
        <b/>
        <sz val="12"/>
        <rFont val="Times New Roman"/>
        <family val="0"/>
      </rPr>
      <t>75616 Wpływy z podatku rolnego, podatku leśnego, podatku od spadków i darowizn, podatku od czynności cywilnoprawnych oraz podatków i opłat lokalnych od osób fizycznych</t>
    </r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</si>
  <si>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</si>
  <si>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</si>
  <si>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</si>
  <si>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</si>
  <si>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</si>
  <si>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</si>
  <si>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</si>
  <si>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</si>
  <si>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spadków i darowizn</t>
  </si>
  <si>
    <t>0360</t>
  </si>
  <si>
    <t>podatek od posiadania psów</t>
  </si>
  <si>
    <t>0370</t>
  </si>
  <si>
    <t>wpływy z opłaty targowej</t>
  </si>
  <si>
    <t>0430</t>
  </si>
  <si>
    <t>wpływy z opłaty administracyjnej za czynności urzędowe</t>
  </si>
  <si>
    <t>0450</t>
  </si>
  <si>
    <t>podatek od czynności cywilnoprawnych</t>
  </si>
  <si>
    <t>0500</t>
  </si>
  <si>
    <t>odsetki od nieterminowych wpłat z tytułu podatków i opłat</t>
  </si>
  <si>
    <t>0910</t>
  </si>
  <si>
    <t>75618 Wpływy z innych opłat stanowiących dochody jednostek samorządu terytorialnego na podstawie ustaw</t>
  </si>
  <si>
    <t>wpływy z opłaty skarbowej</t>
  </si>
  <si>
    <t>0410</t>
  </si>
  <si>
    <t>wpływy z opłat za zezwolenia na sprzedaż alkoholu</t>
  </si>
  <si>
    <t>0480</t>
  </si>
  <si>
    <t>75619 Wpływy z różnych rozliczeń</t>
  </si>
  <si>
    <t>wpływy z opłaty eksploatacyjnej</t>
  </si>
  <si>
    <t>0460</t>
  </si>
  <si>
    <t>75621  Udział gmin w podatkach stanowiących dochód budżetu państwa</t>
  </si>
  <si>
    <t>podatek dochodowy od osób fizycznych</t>
  </si>
  <si>
    <t>0010</t>
  </si>
  <si>
    <t>podatek dochodowy od osób prawnych</t>
  </si>
  <si>
    <t>0020</t>
  </si>
  <si>
    <t>Razem dział 756</t>
  </si>
  <si>
    <t>801 Oświata i wychowanie</t>
  </si>
  <si>
    <t>80104 Przedszkola</t>
  </si>
  <si>
    <t>Wpływy z usług</t>
  </si>
  <si>
    <t>0830</t>
  </si>
  <si>
    <t>Razem dział 801</t>
  </si>
  <si>
    <t>852 Pomoc społeczna</t>
  </si>
  <si>
    <t>85228 Usługi opiekuńcze i specjalistyczne usługi opiekuńcze</t>
  </si>
  <si>
    <t>Wpływy z usług</t>
  </si>
  <si>
    <t>0830</t>
  </si>
  <si>
    <t>Razem dział 852</t>
  </si>
  <si>
    <t>8</t>
  </si>
  <si>
    <t>926 Kultura fizyczna i sport</t>
  </si>
  <si>
    <r>
      <rPr>
        <b/>
        <sz val="12"/>
        <rFont val="Times New Roman"/>
        <family val="0"/>
      </rPr>
      <t>92601 Obiekty sportowe</t>
    </r>
  </si>
  <si>
    <t>0830</t>
  </si>
  <si>
    <t>Razem dział 926</t>
  </si>
  <si>
    <t>Razem dochody własne</t>
  </si>
  <si>
    <t>II</t>
  </si>
  <si>
    <t>Subwencja ogólna</t>
  </si>
  <si>
    <t>1</t>
  </si>
  <si>
    <t>758 Różne rozliczenia</t>
  </si>
  <si>
    <t>75801 Część oświatowa subwencji ogólnej dla jednostek samorządu terytorialnego</t>
  </si>
  <si>
    <t>2920</t>
  </si>
  <si>
    <t>75831 Część równoważąca subwencji ogólnej dla gminy</t>
  </si>
  <si>
    <t>2920</t>
  </si>
  <si>
    <t>Razem dział 758</t>
  </si>
  <si>
    <t>III</t>
  </si>
  <si>
    <t>Dotacje celowe otrzymane z budżetu państwa na zadania zlecone</t>
  </si>
  <si>
    <t>750 Administracja publiczna</t>
  </si>
  <si>
    <t>75011 Urzędy Wojewódzkie</t>
  </si>
  <si>
    <t>Dotacje celowe otrzymane z budżetu państwa na realizację zadań bieżących z zakresu administracji rządowej oraz innych zadań zleconych gminie ustawami</t>
  </si>
  <si>
    <t>2010</t>
  </si>
  <si>
    <t>Razem dział 750</t>
  </si>
  <si>
    <t>751 Urzędy naczelnych organów władzy państwowej kontroli i ochrony praw oraz sądownictwa</t>
  </si>
  <si>
    <t>75101 Urzędy naczelnych organów władzy państwowej, kontroli i ochrony praw oraz sądownictwa</t>
  </si>
  <si>
    <t>Dotacje celowe otrzymane z budżetu państwa na realizację zadań bieżących z zakresu administracji rządowej oraz innych zadań zleconych gminie ustawami</t>
  </si>
  <si>
    <t>2010</t>
  </si>
  <si>
    <t>Razem dział 751</t>
  </si>
  <si>
    <t xml:space="preserve">852 Pomoc Społeczna </t>
  </si>
  <si>
    <t>85212 Świadczenia rodzinne oraz składki na ubezpieczenie emerytalne i rentowe z ubezpieczenia społecznego</t>
  </si>
  <si>
    <t>Dotacje celowe otrzymane z budżetu państwa na realizację zadań bieżących z zakresu administracji rządowej oraz innych zadań zleconych gminie ustawami</t>
  </si>
  <si>
    <t>2010</t>
  </si>
  <si>
    <t>85213 Składki na ubezpieczenia zdrowotne opłacane za osoby pobierające niektóre świadczenia z pomocy społecznej oraz niektóre świadczenia rodzinne</t>
  </si>
  <si>
    <t>Dotacje celowe otrzymane z budżetu państwa na realizację zadań bieżących z zakresu administracji rządowej oraz innych zadań zleconych gminie ustawami</t>
  </si>
  <si>
    <t>2010</t>
  </si>
  <si>
    <t>85214 Zasiłki i pomoc w naturze oraz składki na ubezpieczenia społeczne</t>
  </si>
  <si>
    <t>Dotacje celowe otrzymane z budżetu państwa na realizację zadań bieżących z zakresu administracji rządowej oraz innych zadań zleconych gminie ustawami</t>
  </si>
  <si>
    <t>2010</t>
  </si>
  <si>
    <t>85228 Usługi opiekuńcze i specjalistyczne usługi opiekuńcze</t>
  </si>
  <si>
    <t>Dotacje celowe otrzymane z budżetu państwa na realizację zadań bieżących z zakresu administracji rządowej oraz innych zadań zleconych gminie ustawami</t>
  </si>
  <si>
    <t>2010</t>
  </si>
  <si>
    <t>Razem dział 852</t>
  </si>
  <si>
    <t>Razem dotacje na zadania zlecone</t>
  </si>
  <si>
    <t>IV</t>
  </si>
  <si>
    <t>Dotacje celowe otrzymane z budżetu państwa na zadania własne</t>
  </si>
  <si>
    <t xml:space="preserve">852 Pomoc Społeczna </t>
  </si>
  <si>
    <t>85214 Zasiłki i pomoc w naturze oraz składki na ubezpieczenia społeczne</t>
  </si>
  <si>
    <t>Dotacja celowa otrzymana z budżetu państwa na realizację własnych zadań bieżących gmin</t>
  </si>
  <si>
    <t>2030</t>
  </si>
  <si>
    <t>85219 Ośrodki Pomocy Społecznej</t>
  </si>
  <si>
    <t>Dotacja celowa otrzymana z budżetu państwa na realizację własnych zadań bieżących gmin</t>
  </si>
  <si>
    <t>2030</t>
  </si>
  <si>
    <t>85295 Pozostała działalność</t>
  </si>
  <si>
    <t>Dotacja celowa otrzymana z budżetu państwa na realizację własnych zadań bieżących gmin</t>
  </si>
  <si>
    <t>2030</t>
  </si>
  <si>
    <t>Razem dział 852</t>
  </si>
  <si>
    <t>Razem dotacje na zadania własne</t>
  </si>
  <si>
    <t>Ogółem dochody budżetu</t>
  </si>
  <si>
    <t>z dnia 28 grudnia 2005 roku</t>
  </si>
  <si>
    <t>r XXXVII/252/2005</t>
  </si>
  <si>
    <t>23.447.709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</si>
</sst>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u val="single"/>
      <sz val="12"/>
      <name val="Times New Roman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 wrapText="1" indent="4"/>
    </xf>
    <xf numFmtId="49" fontId="2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 indent="1"/>
    </xf>
    <xf numFmtId="49" fontId="2" fillId="0" borderId="5" xfId="0" applyNumberFormat="1" applyFont="1" applyBorder="1" applyAlignment="1">
      <alignment horizontal="left" vertical="center" indent="4"/>
    </xf>
    <xf numFmtId="49" fontId="2" fillId="0" borderId="5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9" fontId="1" fillId="0" borderId="5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 indent="1"/>
    </xf>
    <xf numFmtId="49" fontId="2" fillId="0" borderId="5" xfId="0" applyNumberFormat="1" applyFont="1" applyBorder="1" applyAlignment="1">
      <alignment horizontal="left" wrapText="1" indent="1"/>
    </xf>
    <xf numFmtId="49" fontId="2" fillId="0" borderId="5" xfId="0" applyNumberFormat="1" applyFont="1" applyBorder="1" applyAlignment="1">
      <alignment horizontal="left" wrapText="1" indent="4"/>
    </xf>
    <xf numFmtId="49" fontId="2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left" indent="1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wrapText="1"/>
    </xf>
    <xf numFmtId="49" fontId="2" fillId="2" borderId="4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workbookViewId="0" topLeftCell="A1">
      <selection activeCell="D131" sqref="D131"/>
    </sheetView>
  </sheetViews>
  <sheetFormatPr defaultColWidth="9.140625" defaultRowHeight="12.75"/>
  <cols>
    <col min="1" max="1" width="7.140625" style="1" customWidth="1"/>
    <col min="2" max="2" width="60.421875" style="2" customWidth="1"/>
    <col min="3" max="3" width="13.00390625" style="3" customWidth="1"/>
    <col min="4" max="4" width="15.57421875" style="2" customWidth="1"/>
    <col min="5" max="16384" width="11.57421875" style="2" customWidth="1"/>
  </cols>
  <sheetData>
    <row r="1" ht="15.75">
      <c r="C1" s="4" t="s">
        <v>0</v>
      </c>
    </row>
    <row r="2" spans="3:4" ht="15.75">
      <c r="C2" s="4" t="s">
        <v>1</v>
      </c>
      <c r="D2" s="46" t="s">
        <v>152</v>
      </c>
    </row>
    <row r="3" ht="15.75">
      <c r="C3" s="4" t="s">
        <v>2</v>
      </c>
    </row>
    <row r="4" ht="15.75">
      <c r="C4" s="4" t="s">
        <v>151</v>
      </c>
    </row>
    <row r="5" ht="15.75">
      <c r="A5" s="5"/>
    </row>
    <row r="6" spans="1:4" ht="18.75">
      <c r="A6" s="47" t="s">
        <v>3</v>
      </c>
      <c r="B6" s="47"/>
      <c r="C6" s="47"/>
      <c r="D6" s="47"/>
    </row>
    <row r="7" ht="15.75">
      <c r="A7" s="6"/>
    </row>
    <row r="8" spans="1:4" s="10" customFormat="1" ht="63">
      <c r="A8" s="7" t="s">
        <v>4</v>
      </c>
      <c r="B8" s="8" t="s">
        <v>5</v>
      </c>
      <c r="C8" s="8" t="s">
        <v>6</v>
      </c>
      <c r="D8" s="9" t="s">
        <v>7</v>
      </c>
    </row>
    <row r="9" spans="1:4" s="10" customFormat="1" ht="15.75">
      <c r="A9" s="11">
        <v>1</v>
      </c>
      <c r="B9" s="12">
        <v>2</v>
      </c>
      <c r="C9" s="12">
        <v>3</v>
      </c>
      <c r="D9" s="13">
        <v>4</v>
      </c>
    </row>
    <row r="10" spans="1:4" ht="15.75">
      <c r="A10" s="14" t="s">
        <v>8</v>
      </c>
      <c r="B10" s="15" t="s">
        <v>9</v>
      </c>
      <c r="C10" s="16"/>
      <c r="D10" s="17"/>
    </row>
    <row r="11" spans="1:4" ht="15.75">
      <c r="A11" s="14"/>
      <c r="B11" s="15"/>
      <c r="C11" s="16"/>
      <c r="D11" s="17"/>
    </row>
    <row r="12" spans="1:4" ht="15.75">
      <c r="A12" s="48">
        <v>1</v>
      </c>
      <c r="B12" s="19" t="s">
        <v>10</v>
      </c>
      <c r="C12" s="16"/>
      <c r="D12" s="17"/>
    </row>
    <row r="13" spans="1:4" ht="15.75">
      <c r="A13" s="48"/>
      <c r="B13" s="19"/>
      <c r="C13" s="16"/>
      <c r="D13" s="17"/>
    </row>
    <row r="14" spans="1:4" ht="15.75">
      <c r="A14" s="48"/>
      <c r="B14" s="20" t="s">
        <v>11</v>
      </c>
      <c r="C14" s="16"/>
      <c r="D14" s="17"/>
    </row>
    <row r="15" spans="1:4" ht="63">
      <c r="A15" s="48"/>
      <c r="B15" s="21" t="s">
        <v>12</v>
      </c>
      <c r="C15" s="16" t="s">
        <v>13</v>
      </c>
      <c r="D15" s="17">
        <v>4000</v>
      </c>
    </row>
    <row r="16" spans="1:4" ht="15.75">
      <c r="A16" s="48"/>
      <c r="B16" s="22" t="s">
        <v>14</v>
      </c>
      <c r="C16" s="16"/>
      <c r="D16" s="17">
        <f>SUM(D15)</f>
        <v>4000</v>
      </c>
    </row>
    <row r="17" spans="1:4" ht="15.75">
      <c r="A17" s="48">
        <v>2</v>
      </c>
      <c r="B17" s="19" t="s">
        <v>15</v>
      </c>
      <c r="C17" s="16"/>
      <c r="D17" s="17"/>
    </row>
    <row r="18" spans="1:4" ht="15.75">
      <c r="A18" s="48"/>
      <c r="B18" s="19"/>
      <c r="C18" s="16"/>
      <c r="D18" s="17"/>
    </row>
    <row r="19" spans="1:4" ht="15.75">
      <c r="A19" s="48"/>
      <c r="B19" s="20" t="s">
        <v>16</v>
      </c>
      <c r="C19" s="16"/>
      <c r="D19" s="17"/>
    </row>
    <row r="20" spans="1:4" ht="31.5">
      <c r="A20" s="48"/>
      <c r="B20" s="21" t="s">
        <v>17</v>
      </c>
      <c r="C20" s="16" t="s">
        <v>18</v>
      </c>
      <c r="D20" s="17">
        <v>5973</v>
      </c>
    </row>
    <row r="21" spans="1:4" ht="63">
      <c r="A21" s="48"/>
      <c r="B21" s="21" t="s">
        <v>19</v>
      </c>
      <c r="C21" s="16" t="s">
        <v>20</v>
      </c>
      <c r="D21" s="17">
        <v>68099</v>
      </c>
    </row>
    <row r="22" spans="1:4" ht="15.75">
      <c r="A22" s="48"/>
      <c r="B22" s="21" t="s">
        <v>21</v>
      </c>
      <c r="C22" s="16" t="s">
        <v>22</v>
      </c>
      <c r="D22" s="17">
        <v>30000</v>
      </c>
    </row>
    <row r="23" spans="1:4" ht="15.75">
      <c r="A23" s="48"/>
      <c r="B23" s="22" t="s">
        <v>23</v>
      </c>
      <c r="C23" s="16"/>
      <c r="D23" s="17">
        <f>SUM(D20:D22)</f>
        <v>104072</v>
      </c>
    </row>
    <row r="24" spans="1:4" ht="15.75">
      <c r="A24" s="48">
        <v>3</v>
      </c>
      <c r="B24" s="23" t="s">
        <v>24</v>
      </c>
      <c r="C24" s="16"/>
      <c r="D24" s="17"/>
    </row>
    <row r="25" spans="1:4" ht="15.75">
      <c r="A25" s="48"/>
      <c r="B25" s="23"/>
      <c r="C25" s="16"/>
      <c r="D25" s="17"/>
    </row>
    <row r="26" spans="1:4" ht="15.75">
      <c r="A26" s="48"/>
      <c r="B26" s="24" t="s">
        <v>25</v>
      </c>
      <c r="C26" s="16"/>
      <c r="D26" s="17"/>
    </row>
    <row r="27" spans="1:4" ht="15.75">
      <c r="A27" s="48"/>
      <c r="B27" s="25" t="s">
        <v>26</v>
      </c>
      <c r="C27" s="16">
        <v>570</v>
      </c>
      <c r="D27" s="17">
        <v>6500</v>
      </c>
    </row>
    <row r="28" spans="1:4" ht="15.75">
      <c r="A28" s="48"/>
      <c r="B28" s="22" t="s">
        <v>27</v>
      </c>
      <c r="C28" s="16"/>
      <c r="D28" s="17">
        <f>SUM(D27)</f>
        <v>6500</v>
      </c>
    </row>
    <row r="29" spans="1:4" ht="15.75">
      <c r="A29" s="48">
        <v>4</v>
      </c>
      <c r="B29" s="23" t="s">
        <v>28</v>
      </c>
      <c r="C29" s="16"/>
      <c r="D29" s="17"/>
    </row>
    <row r="30" spans="1:4" ht="15.75">
      <c r="A30" s="48"/>
      <c r="B30" s="23"/>
      <c r="C30" s="16"/>
      <c r="D30" s="17"/>
    </row>
    <row r="31" spans="1:4" ht="15.75">
      <c r="A31" s="48"/>
      <c r="B31" s="20" t="s">
        <v>29</v>
      </c>
      <c r="C31" s="16"/>
      <c r="D31" s="17"/>
    </row>
    <row r="32" spans="1:4" ht="47.25">
      <c r="A32" s="48"/>
      <c r="B32" s="21" t="s">
        <v>30</v>
      </c>
      <c r="C32" s="16">
        <v>2360</v>
      </c>
      <c r="D32" s="17">
        <v>1237</v>
      </c>
    </row>
    <row r="33" spans="1:4" ht="15.75">
      <c r="A33" s="48"/>
      <c r="B33" s="26" t="s">
        <v>31</v>
      </c>
      <c r="C33" s="27"/>
      <c r="D33" s="28">
        <f>SUM(D32)</f>
        <v>1237</v>
      </c>
    </row>
    <row r="34" spans="1:4" ht="47.25">
      <c r="A34" s="48">
        <v>5</v>
      </c>
      <c r="B34" s="29" t="s">
        <v>32</v>
      </c>
      <c r="C34" s="27"/>
      <c r="D34" s="28"/>
    </row>
    <row r="35" spans="1:4" ht="15.75">
      <c r="A35" s="48"/>
      <c r="B35" s="29"/>
      <c r="C35" s="27"/>
      <c r="D35" s="28"/>
    </row>
    <row r="36" spans="1:4" ht="15.75">
      <c r="A36" s="48"/>
      <c r="B36" s="30" t="s">
        <v>33</v>
      </c>
      <c r="C36" s="27"/>
      <c r="D36" s="28"/>
    </row>
    <row r="37" spans="1:4" ht="31.5">
      <c r="A37" s="48"/>
      <c r="B37" s="31" t="s">
        <v>34</v>
      </c>
      <c r="C37" s="27" t="s">
        <v>35</v>
      </c>
      <c r="D37" s="28">
        <v>10000</v>
      </c>
    </row>
    <row r="38" spans="1:4" ht="15.75">
      <c r="A38" s="48"/>
      <c r="B38" s="26"/>
      <c r="C38" s="27"/>
      <c r="D38" s="28">
        <f>SUM(D37)</f>
        <v>10000</v>
      </c>
    </row>
    <row r="39" spans="1:4" ht="47.25">
      <c r="A39" s="48"/>
      <c r="B39" s="30" t="s">
        <v>36</v>
      </c>
      <c r="C39" s="27"/>
      <c r="D39" s="28"/>
    </row>
    <row r="40" spans="1:4" ht="15.75">
      <c r="A40" s="48"/>
      <c r="B40" s="32" t="s">
        <v>37</v>
      </c>
      <c r="C40" s="27" t="s">
        <v>38</v>
      </c>
      <c r="D40" s="28">
        <v>9000000</v>
      </c>
    </row>
    <row r="41" spans="1:4" ht="15.75">
      <c r="A41" s="48"/>
      <c r="B41" s="32" t="s">
        <v>39</v>
      </c>
      <c r="C41" s="27" t="s">
        <v>40</v>
      </c>
      <c r="D41" s="28">
        <v>43000</v>
      </c>
    </row>
    <row r="42" spans="1:4" ht="15.75">
      <c r="A42" s="48"/>
      <c r="B42" s="32" t="s">
        <v>41</v>
      </c>
      <c r="C42" s="27" t="s">
        <v>42</v>
      </c>
      <c r="D42" s="28">
        <v>20000</v>
      </c>
    </row>
    <row r="43" spans="1:4" ht="15.75">
      <c r="A43" s="48"/>
      <c r="B43" s="32" t="s">
        <v>43</v>
      </c>
      <c r="C43" s="27" t="s">
        <v>44</v>
      </c>
      <c r="D43" s="28">
        <v>70000</v>
      </c>
    </row>
    <row r="44" spans="1:4" ht="15.75">
      <c r="A44" s="48"/>
      <c r="B44" s="32" t="s">
        <v>45</v>
      </c>
      <c r="C44" s="27" t="s">
        <v>46</v>
      </c>
      <c r="D44" s="28">
        <v>155000</v>
      </c>
    </row>
    <row r="45" spans="1:4" ht="15.75">
      <c r="A45" s="48"/>
      <c r="B45" s="32" t="s">
        <v>47</v>
      </c>
      <c r="C45" s="27" t="s">
        <v>48</v>
      </c>
      <c r="D45" s="28">
        <v>5000</v>
      </c>
    </row>
    <row r="46" spans="1:4" ht="15.75">
      <c r="A46" s="48"/>
      <c r="B46" s="33"/>
      <c r="C46" s="27"/>
      <c r="D46" s="28">
        <f>SUM(D40:D45)</f>
        <v>9293000</v>
      </c>
    </row>
    <row r="47" spans="1:4" ht="63">
      <c r="A47" s="48"/>
      <c r="B47" s="30" t="s">
        <v>49</v>
      </c>
      <c r="C47" s="27"/>
      <c r="D47" s="28"/>
    </row>
    <row r="48" spans="1:4" ht="15.75">
      <c r="A48" s="48"/>
      <c r="B48" s="32" t="s">
        <v>50</v>
      </c>
      <c r="C48" s="27" t="s">
        <v>51</v>
      </c>
      <c r="D48" s="28">
        <v>300000</v>
      </c>
    </row>
    <row r="49" spans="1:4" ht="15.75">
      <c r="A49" s="48"/>
      <c r="B49" s="32" t="s">
        <v>52</v>
      </c>
      <c r="C49" s="27" t="s">
        <v>53</v>
      </c>
      <c r="D49" s="28">
        <v>580000</v>
      </c>
    </row>
    <row r="50" spans="1:4" ht="15.75">
      <c r="A50" s="48"/>
      <c r="B50" s="32" t="s">
        <v>54</v>
      </c>
      <c r="C50" s="27" t="s">
        <v>55</v>
      </c>
      <c r="D50" s="28">
        <v>30000</v>
      </c>
    </row>
    <row r="51" spans="1:4" ht="15.75">
      <c r="A51" s="48"/>
      <c r="B51" s="32" t="s">
        <v>56</v>
      </c>
      <c r="C51" s="27" t="s">
        <v>57</v>
      </c>
      <c r="D51" s="28">
        <v>100000</v>
      </c>
    </row>
    <row r="52" spans="1:4" ht="15.75">
      <c r="A52" s="48"/>
      <c r="B52" s="32" t="s">
        <v>58</v>
      </c>
      <c r="C52" s="27" t="s">
        <v>59</v>
      </c>
      <c r="D52" s="28">
        <v>5000</v>
      </c>
    </row>
    <row r="53" spans="1:4" ht="15.75">
      <c r="A53" s="48"/>
      <c r="B53" s="32" t="s">
        <v>60</v>
      </c>
      <c r="C53" s="27" t="s">
        <v>61</v>
      </c>
      <c r="D53" s="28">
        <v>3000</v>
      </c>
    </row>
    <row r="54" spans="1:4" ht="15.75">
      <c r="A54" s="48"/>
      <c r="B54" s="32" t="s">
        <v>62</v>
      </c>
      <c r="C54" s="27" t="s">
        <v>63</v>
      </c>
      <c r="D54" s="28">
        <v>60000</v>
      </c>
    </row>
    <row r="55" spans="1:4" ht="15.75">
      <c r="A55" s="48"/>
      <c r="B55" s="32" t="s">
        <v>64</v>
      </c>
      <c r="C55" s="27" t="s">
        <v>65</v>
      </c>
      <c r="D55" s="28">
        <v>3000</v>
      </c>
    </row>
    <row r="56" spans="1:4" ht="15.75">
      <c r="A56" s="48"/>
      <c r="B56" s="32" t="s">
        <v>66</v>
      </c>
      <c r="C56" s="27" t="s">
        <v>67</v>
      </c>
      <c r="D56" s="28">
        <v>80000</v>
      </c>
    </row>
    <row r="57" spans="1:4" ht="15.75">
      <c r="A57" s="48"/>
      <c r="B57" s="32" t="s">
        <v>68</v>
      </c>
      <c r="C57" s="27" t="s">
        <v>69</v>
      </c>
      <c r="D57" s="28">
        <v>10000</v>
      </c>
    </row>
    <row r="58" spans="1:4" ht="15.75">
      <c r="A58" s="48"/>
      <c r="B58" s="33"/>
      <c r="C58" s="27"/>
      <c r="D58" s="28">
        <f>SUM(D48:D57)</f>
        <v>1171000</v>
      </c>
    </row>
    <row r="59" spans="1:4" ht="31.5">
      <c r="A59" s="48"/>
      <c r="B59" s="30" t="s">
        <v>70</v>
      </c>
      <c r="C59" s="27"/>
      <c r="D59" s="28"/>
    </row>
    <row r="60" spans="1:4" ht="15.75">
      <c r="A60" s="48"/>
      <c r="B60" s="32" t="s">
        <v>71</v>
      </c>
      <c r="C60" s="27" t="s">
        <v>72</v>
      </c>
      <c r="D60" s="28">
        <v>70000</v>
      </c>
    </row>
    <row r="61" spans="1:4" ht="15.75">
      <c r="A61" s="48"/>
      <c r="B61" s="32" t="s">
        <v>73</v>
      </c>
      <c r="C61" s="27" t="s">
        <v>74</v>
      </c>
      <c r="D61" s="28">
        <v>140000</v>
      </c>
    </row>
    <row r="62" spans="1:4" ht="15.75">
      <c r="A62" s="48"/>
      <c r="B62" s="33"/>
      <c r="C62" s="27"/>
      <c r="D62" s="28">
        <f>SUM(D60:D61)</f>
        <v>210000</v>
      </c>
    </row>
    <row r="63" spans="1:4" ht="15.75">
      <c r="A63" s="48"/>
      <c r="B63" s="30" t="s">
        <v>75</v>
      </c>
      <c r="C63" s="27"/>
      <c r="D63" s="28"/>
    </row>
    <row r="64" spans="1:4" ht="15.75">
      <c r="A64" s="48"/>
      <c r="B64" s="32" t="s">
        <v>76</v>
      </c>
      <c r="C64" s="27" t="s">
        <v>77</v>
      </c>
      <c r="D64" s="28">
        <v>700000</v>
      </c>
    </row>
    <row r="65" spans="1:4" ht="15.75">
      <c r="A65" s="48"/>
      <c r="B65" s="33"/>
      <c r="C65" s="27"/>
      <c r="D65" s="28">
        <f>SUM(D64)</f>
        <v>700000</v>
      </c>
    </row>
    <row r="66" spans="1:4" ht="31.5">
      <c r="A66" s="48"/>
      <c r="B66" s="30" t="s">
        <v>78</v>
      </c>
      <c r="C66" s="27"/>
      <c r="D66" s="28"/>
    </row>
    <row r="67" spans="1:4" ht="15.75">
      <c r="A67" s="48"/>
      <c r="B67" s="32" t="s">
        <v>79</v>
      </c>
      <c r="C67" s="27" t="s">
        <v>80</v>
      </c>
      <c r="D67" s="28">
        <v>3435425</v>
      </c>
    </row>
    <row r="68" spans="1:4" ht="15.75">
      <c r="A68" s="48"/>
      <c r="B68" s="32" t="s">
        <v>81</v>
      </c>
      <c r="C68" s="27" t="s">
        <v>82</v>
      </c>
      <c r="D68" s="28">
        <v>50000</v>
      </c>
    </row>
    <row r="69" spans="1:4" ht="15.75">
      <c r="A69" s="48"/>
      <c r="B69" s="33"/>
      <c r="C69" s="27"/>
      <c r="D69" s="28">
        <f>SUM(D67:D68)</f>
        <v>3485425</v>
      </c>
    </row>
    <row r="70" spans="1:4" ht="15.75">
      <c r="A70" s="48"/>
      <c r="B70" s="26" t="s">
        <v>83</v>
      </c>
      <c r="C70" s="27"/>
      <c r="D70" s="28">
        <f>D69+D65+D62+D58+D46+D38</f>
        <v>14869425</v>
      </c>
    </row>
    <row r="71" spans="1:4" ht="15.75">
      <c r="A71" s="48">
        <v>6</v>
      </c>
      <c r="B71" s="34" t="s">
        <v>84</v>
      </c>
      <c r="C71" s="27"/>
      <c r="D71" s="28"/>
    </row>
    <row r="72" spans="1:4" ht="15.75">
      <c r="A72" s="48"/>
      <c r="B72" s="34"/>
      <c r="C72" s="27"/>
      <c r="D72" s="28"/>
    </row>
    <row r="73" spans="1:4" ht="15.75">
      <c r="A73" s="48"/>
      <c r="B73" s="35" t="s">
        <v>85</v>
      </c>
      <c r="C73" s="27"/>
      <c r="D73" s="28"/>
    </row>
    <row r="74" spans="1:4" ht="15.75">
      <c r="A74" s="48"/>
      <c r="B74" s="32" t="s">
        <v>86</v>
      </c>
      <c r="C74" s="27" t="s">
        <v>87</v>
      </c>
      <c r="D74" s="28">
        <v>100000</v>
      </c>
    </row>
    <row r="75" spans="1:4" ht="15.75">
      <c r="A75" s="48"/>
      <c r="B75" s="26" t="s">
        <v>88</v>
      </c>
      <c r="C75" s="27"/>
      <c r="D75" s="28">
        <f>SUM(D74)</f>
        <v>100000</v>
      </c>
    </row>
    <row r="76" spans="1:4" ht="15.75">
      <c r="A76" s="48">
        <v>7</v>
      </c>
      <c r="B76" s="34" t="s">
        <v>89</v>
      </c>
      <c r="C76" s="27"/>
      <c r="D76" s="28"/>
    </row>
    <row r="77" spans="1:4" ht="15.75">
      <c r="A77" s="48"/>
      <c r="B77" s="34"/>
      <c r="C77" s="27"/>
      <c r="D77" s="28"/>
    </row>
    <row r="78" spans="1:4" ht="31.5">
      <c r="A78" s="48"/>
      <c r="B78" s="30" t="s">
        <v>90</v>
      </c>
      <c r="C78" s="27"/>
      <c r="D78" s="28"/>
    </row>
    <row r="79" spans="1:4" ht="15.75">
      <c r="A79" s="48"/>
      <c r="B79" s="32" t="s">
        <v>91</v>
      </c>
      <c r="C79" s="27" t="s">
        <v>92</v>
      </c>
      <c r="D79" s="28">
        <v>7000</v>
      </c>
    </row>
    <row r="80" spans="1:4" ht="15.75">
      <c r="A80" s="48"/>
      <c r="B80" s="26" t="s">
        <v>93</v>
      </c>
      <c r="C80" s="27"/>
      <c r="D80" s="28">
        <f>SUM(D79)</f>
        <v>7000</v>
      </c>
    </row>
    <row r="81" spans="1:4" ht="15.75">
      <c r="A81" s="48" t="s">
        <v>94</v>
      </c>
      <c r="B81" s="34" t="s">
        <v>95</v>
      </c>
      <c r="C81" s="27"/>
      <c r="D81" s="28"/>
    </row>
    <row r="82" spans="1:4" ht="15.75">
      <c r="A82" s="48"/>
      <c r="B82" s="34"/>
      <c r="C82" s="27"/>
      <c r="D82" s="28"/>
    </row>
    <row r="83" spans="1:4" ht="15.75">
      <c r="A83" s="48"/>
      <c r="B83" s="30" t="s">
        <v>96</v>
      </c>
      <c r="C83" s="27"/>
      <c r="D83" s="28"/>
    </row>
    <row r="84" spans="1:4" ht="15.75">
      <c r="A84" s="48"/>
      <c r="B84" s="33"/>
      <c r="C84" s="27" t="s">
        <v>97</v>
      </c>
      <c r="D84" s="28">
        <v>300000</v>
      </c>
    </row>
    <row r="85" spans="1:4" ht="15.75">
      <c r="A85" s="48"/>
      <c r="B85" s="26" t="s">
        <v>98</v>
      </c>
      <c r="C85" s="27"/>
      <c r="D85" s="28">
        <f>SUM(D84)</f>
        <v>300000</v>
      </c>
    </row>
    <row r="86" spans="1:4" ht="15.75">
      <c r="A86" s="36"/>
      <c r="B86" s="49" t="s">
        <v>99</v>
      </c>
      <c r="C86" s="49"/>
      <c r="D86" s="38">
        <v>15392234</v>
      </c>
    </row>
    <row r="87" spans="1:4" ht="15.75">
      <c r="A87" s="36"/>
      <c r="B87" s="37"/>
      <c r="C87" s="37"/>
      <c r="D87" s="38"/>
    </row>
    <row r="88" spans="1:4" ht="15.75">
      <c r="A88" s="39" t="s">
        <v>100</v>
      </c>
      <c r="B88" s="40" t="s">
        <v>101</v>
      </c>
      <c r="C88" s="40"/>
      <c r="D88" s="41"/>
    </row>
    <row r="89" spans="1:4" ht="15.75">
      <c r="A89" s="39"/>
      <c r="B89" s="40"/>
      <c r="C89" s="40"/>
      <c r="D89" s="41"/>
    </row>
    <row r="90" spans="1:4" ht="15.75">
      <c r="A90" s="48" t="s">
        <v>102</v>
      </c>
      <c r="B90" s="34" t="s">
        <v>103</v>
      </c>
      <c r="C90" s="27"/>
      <c r="D90" s="28"/>
    </row>
    <row r="91" spans="1:4" ht="15.75">
      <c r="A91" s="48"/>
      <c r="B91" s="34"/>
      <c r="C91" s="27"/>
      <c r="D91" s="28"/>
    </row>
    <row r="92" spans="1:4" ht="31.5">
      <c r="A92" s="48"/>
      <c r="B92" s="30" t="s">
        <v>104</v>
      </c>
      <c r="C92" s="27" t="s">
        <v>105</v>
      </c>
      <c r="D92" s="28">
        <v>4680282</v>
      </c>
    </row>
    <row r="93" spans="1:4" ht="15.75">
      <c r="A93" s="48"/>
      <c r="B93" s="30" t="s">
        <v>106</v>
      </c>
      <c r="C93" s="27" t="s">
        <v>107</v>
      </c>
      <c r="D93" s="28">
        <v>126511</v>
      </c>
    </row>
    <row r="94" spans="1:4" ht="15.75">
      <c r="A94" s="48"/>
      <c r="B94" s="26" t="s">
        <v>108</v>
      </c>
      <c r="C94" s="27"/>
      <c r="D94" s="28">
        <f>SUM(D92:D93)</f>
        <v>4806793</v>
      </c>
    </row>
    <row r="95" spans="1:4" ht="31.5">
      <c r="A95" s="18" t="s">
        <v>109</v>
      </c>
      <c r="B95" s="42" t="s">
        <v>110</v>
      </c>
      <c r="C95" s="27"/>
      <c r="D95" s="28"/>
    </row>
    <row r="96" spans="1:4" ht="15.75">
      <c r="A96" s="18"/>
      <c r="B96" s="42"/>
      <c r="C96" s="27"/>
      <c r="D96" s="28"/>
    </row>
    <row r="97" spans="1:4" ht="15.75">
      <c r="A97" s="48">
        <v>1</v>
      </c>
      <c r="B97" s="34" t="s">
        <v>111</v>
      </c>
      <c r="C97" s="27"/>
      <c r="D97" s="28"/>
    </row>
    <row r="98" spans="1:4" ht="15.75">
      <c r="A98" s="48"/>
      <c r="B98" s="34"/>
      <c r="C98" s="27"/>
      <c r="D98" s="28"/>
    </row>
    <row r="99" spans="1:4" ht="15.75">
      <c r="A99" s="48"/>
      <c r="B99" s="30" t="s">
        <v>112</v>
      </c>
      <c r="C99" s="27"/>
      <c r="D99" s="28"/>
    </row>
    <row r="100" spans="1:4" ht="47.25">
      <c r="A100" s="48"/>
      <c r="B100" s="32" t="s">
        <v>113</v>
      </c>
      <c r="C100" s="27" t="s">
        <v>114</v>
      </c>
      <c r="D100" s="28">
        <v>89795</v>
      </c>
    </row>
    <row r="101" spans="1:4" ht="15.75">
      <c r="A101" s="48"/>
      <c r="B101" s="26" t="s">
        <v>115</v>
      </c>
      <c r="C101" s="27"/>
      <c r="D101" s="28">
        <f>SUM(D100)</f>
        <v>89795</v>
      </c>
    </row>
    <row r="102" spans="1:4" ht="31.5">
      <c r="A102" s="48">
        <v>2</v>
      </c>
      <c r="B102" s="29" t="s">
        <v>116</v>
      </c>
      <c r="C102" s="27"/>
      <c r="D102" s="28"/>
    </row>
    <row r="103" spans="1:4" ht="15.75">
      <c r="A103" s="48"/>
      <c r="B103" s="29"/>
      <c r="C103" s="27"/>
      <c r="D103" s="28"/>
    </row>
    <row r="104" spans="1:4" ht="31.5">
      <c r="A104" s="48"/>
      <c r="B104" s="30" t="s">
        <v>117</v>
      </c>
      <c r="C104" s="27"/>
      <c r="D104" s="28"/>
    </row>
    <row r="105" spans="1:4" ht="47.25">
      <c r="A105" s="48"/>
      <c r="B105" s="32" t="s">
        <v>118</v>
      </c>
      <c r="C105" s="27" t="s">
        <v>119</v>
      </c>
      <c r="D105" s="28">
        <v>1836</v>
      </c>
    </row>
    <row r="106" spans="1:4" ht="15.75">
      <c r="A106" s="48"/>
      <c r="B106" s="26" t="s">
        <v>120</v>
      </c>
      <c r="C106" s="27"/>
      <c r="D106" s="28">
        <f>SUM(D105)</f>
        <v>1836</v>
      </c>
    </row>
    <row r="107" spans="1:4" ht="15.75">
      <c r="A107" s="48">
        <v>3</v>
      </c>
      <c r="B107" s="34" t="s">
        <v>121</v>
      </c>
      <c r="C107" s="27"/>
      <c r="D107" s="28"/>
    </row>
    <row r="108" spans="1:4" ht="15.75">
      <c r="A108" s="48"/>
      <c r="B108" s="34"/>
      <c r="C108" s="27"/>
      <c r="D108" s="28"/>
    </row>
    <row r="109" spans="1:4" ht="31.5">
      <c r="A109" s="48"/>
      <c r="B109" s="30" t="s">
        <v>122</v>
      </c>
      <c r="C109" s="27"/>
      <c r="D109" s="28"/>
    </row>
    <row r="110" spans="1:4" ht="47.25">
      <c r="A110" s="48"/>
      <c r="B110" s="32" t="s">
        <v>123</v>
      </c>
      <c r="C110" s="27" t="s">
        <v>124</v>
      </c>
      <c r="D110" s="28">
        <v>2442955</v>
      </c>
    </row>
    <row r="111" spans="1:4" ht="47.25">
      <c r="A111" s="48"/>
      <c r="B111" s="30" t="s">
        <v>125</v>
      </c>
      <c r="C111" s="27"/>
      <c r="D111" s="28"/>
    </row>
    <row r="112" spans="1:4" ht="47.25">
      <c r="A112" s="48"/>
      <c r="B112" s="32" t="s">
        <v>126</v>
      </c>
      <c r="C112" s="27" t="s">
        <v>127</v>
      </c>
      <c r="D112" s="28">
        <v>39610</v>
      </c>
    </row>
    <row r="113" spans="1:4" ht="31.5">
      <c r="A113" s="48"/>
      <c r="B113" s="30" t="s">
        <v>128</v>
      </c>
      <c r="C113" s="27"/>
      <c r="D113" s="28"/>
    </row>
    <row r="114" spans="1:4" ht="47.25">
      <c r="A114" s="48"/>
      <c r="B114" s="32" t="s">
        <v>129</v>
      </c>
      <c r="C114" s="27" t="s">
        <v>130</v>
      </c>
      <c r="D114" s="28">
        <v>326050</v>
      </c>
    </row>
    <row r="115" spans="1:4" ht="31.5">
      <c r="A115" s="48"/>
      <c r="B115" s="30" t="s">
        <v>131</v>
      </c>
      <c r="C115" s="27"/>
      <c r="D115" s="28"/>
    </row>
    <row r="116" spans="1:4" ht="47.25">
      <c r="A116" s="48"/>
      <c r="B116" s="32" t="s">
        <v>132</v>
      </c>
      <c r="C116" s="27" t="s">
        <v>133</v>
      </c>
      <c r="D116" s="28">
        <v>21924</v>
      </c>
    </row>
    <row r="117" spans="1:4" ht="15.75">
      <c r="A117" s="48"/>
      <c r="B117" s="26" t="s">
        <v>134</v>
      </c>
      <c r="C117" s="27"/>
      <c r="D117" s="28">
        <f>SUM(D110,D112,D114,D116)</f>
        <v>2830539</v>
      </c>
    </row>
    <row r="118" spans="1:4" ht="15.75">
      <c r="A118" s="36"/>
      <c r="B118" s="49" t="s">
        <v>135</v>
      </c>
      <c r="C118" s="49"/>
      <c r="D118" s="38">
        <f>D117+D106+D101</f>
        <v>2922170</v>
      </c>
    </row>
    <row r="119" spans="1:4" ht="31.5">
      <c r="A119" s="39" t="s">
        <v>136</v>
      </c>
      <c r="B119" s="43" t="s">
        <v>137</v>
      </c>
      <c r="C119" s="27"/>
      <c r="D119" s="28"/>
    </row>
    <row r="120" spans="1:4" ht="15.75">
      <c r="A120" s="39"/>
      <c r="B120" s="33"/>
      <c r="C120" s="27"/>
      <c r="D120" s="28"/>
    </row>
    <row r="121" spans="1:4" ht="15.75">
      <c r="A121" s="48">
        <v>1</v>
      </c>
      <c r="B121" s="34" t="s">
        <v>138</v>
      </c>
      <c r="C121" s="33"/>
      <c r="D121" s="28"/>
    </row>
    <row r="122" spans="1:4" ht="15.75">
      <c r="A122" s="48"/>
      <c r="B122" s="34"/>
      <c r="C122" s="33"/>
      <c r="D122" s="28"/>
    </row>
    <row r="123" spans="1:4" ht="31.5">
      <c r="A123" s="48"/>
      <c r="B123" s="30" t="s">
        <v>139</v>
      </c>
      <c r="C123" s="33"/>
      <c r="D123" s="28"/>
    </row>
    <row r="124" spans="1:4" ht="31.5">
      <c r="A124" s="48"/>
      <c r="B124" s="32" t="s">
        <v>140</v>
      </c>
      <c r="C124" s="33" t="s">
        <v>141</v>
      </c>
      <c r="D124" s="28">
        <v>47140</v>
      </c>
    </row>
    <row r="125" spans="1:4" ht="15.75">
      <c r="A125" s="48"/>
      <c r="B125" s="30" t="s">
        <v>142</v>
      </c>
      <c r="C125" s="33"/>
      <c r="D125" s="28"/>
    </row>
    <row r="126" spans="1:4" ht="31.5">
      <c r="A126" s="48"/>
      <c r="B126" s="32" t="s">
        <v>143</v>
      </c>
      <c r="C126" s="33" t="s">
        <v>144</v>
      </c>
      <c r="D126" s="28">
        <v>190212</v>
      </c>
    </row>
    <row r="127" spans="1:4" ht="15.75">
      <c r="A127" s="48"/>
      <c r="B127" s="30" t="s">
        <v>145</v>
      </c>
      <c r="C127" s="33"/>
      <c r="D127" s="28"/>
    </row>
    <row r="128" spans="1:4" ht="31.5">
      <c r="A128" s="48"/>
      <c r="B128" s="32" t="s">
        <v>146</v>
      </c>
      <c r="C128" s="33" t="s">
        <v>147</v>
      </c>
      <c r="D128" s="28">
        <v>89160</v>
      </c>
    </row>
    <row r="129" spans="1:4" ht="15.75">
      <c r="A129" s="48"/>
      <c r="B129" s="26" t="s">
        <v>148</v>
      </c>
      <c r="C129" s="33"/>
      <c r="D129" s="28">
        <f>SUM(D124:D128)</f>
        <v>326512</v>
      </c>
    </row>
    <row r="130" spans="1:4" ht="15.75">
      <c r="A130" s="44"/>
      <c r="B130" s="49" t="s">
        <v>149</v>
      </c>
      <c r="C130" s="49"/>
      <c r="D130" s="38">
        <f>SUM(D129)</f>
        <v>326512</v>
      </c>
    </row>
    <row r="131" spans="1:4" ht="18.75">
      <c r="A131" s="50" t="s">
        <v>150</v>
      </c>
      <c r="B131" s="50"/>
      <c r="C131" s="50"/>
      <c r="D131" s="45" t="s">
        <v>153</v>
      </c>
    </row>
  </sheetData>
  <mergeCells count="18">
    <mergeCell ref="B130:C130"/>
    <mergeCell ref="A131:C131"/>
    <mergeCell ref="A102:A106"/>
    <mergeCell ref="A107:A117"/>
    <mergeCell ref="B118:C118"/>
    <mergeCell ref="A121:A129"/>
    <mergeCell ref="A81:A85"/>
    <mergeCell ref="B86:C86"/>
    <mergeCell ref="A90:A94"/>
    <mergeCell ref="A97:A101"/>
    <mergeCell ref="A29:A33"/>
    <mergeCell ref="A34:A70"/>
    <mergeCell ref="A71:A75"/>
    <mergeCell ref="A76:A80"/>
    <mergeCell ref="A6:D6"/>
    <mergeCell ref="A12:A16"/>
    <mergeCell ref="A17:A23"/>
    <mergeCell ref="A24:A28"/>
  </mergeCells>
  <printOptions/>
  <pageMargins left="0.7875" right="0.7875" top="0.7875" bottom="0.7875" header="0" footer="0"/>
  <pageSetup firstPageNumber="1" useFirstPageNumber="1" fitToHeight="0" fitToWidth="1" horizontalDpi="300" verticalDpi="300" orientation="portrait" paperSize="9" scale="90" r:id="rId1"/>
  <rowBreaks count="3" manualBreakCount="3">
    <brk id="38" max="255" man="1"/>
    <brk id="80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2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2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2006-01-05T10:16:32Z</cp:lastPrinted>
  <dcterms:created xsi:type="dcterms:W3CDTF">2005-11-22T09:44:17Z</dcterms:created>
  <dcterms:modified xsi:type="dcterms:W3CDTF">2006-01-06T09:16:06Z</dcterms:modified>
  <cp:category/>
  <cp:version/>
  <cp:contentType/>
  <cp:contentStatus/>
  <cp:revision>2</cp:revision>
</cp:coreProperties>
</file>